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 Букин\Documents\01_Compliance&amp;Legal\08_AIPM\Disclosure\Раскрытие 2018\"/>
    </mc:Choice>
  </mc:AlternateContent>
  <xr:revisionPtr revIDLastSave="0" documentId="13_ncr:1_{A1962121-C7E4-49D5-B151-3817C2F1B369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Таблица по раскрытию" sheetId="4" r:id="rId1"/>
    <sheet name="Таблица по раскрытию (2)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4" l="1"/>
  <c r="G37" i="4"/>
  <c r="I37" i="4"/>
  <c r="J37" i="4"/>
  <c r="K37" i="4"/>
  <c r="L37" i="4"/>
  <c r="H37" i="4"/>
  <c r="N37" i="4" s="1"/>
  <c r="N29" i="4"/>
  <c r="N30" i="4"/>
  <c r="N31" i="4"/>
  <c r="N32" i="4"/>
  <c r="N33" i="4"/>
  <c r="N34" i="4"/>
  <c r="N35" i="4"/>
  <c r="N36" i="4"/>
  <c r="N22" i="4"/>
  <c r="N23" i="4"/>
  <c r="N24" i="4"/>
  <c r="N25" i="4"/>
  <c r="N26" i="4"/>
  <c r="N27" i="4"/>
  <c r="N28" i="4"/>
  <c r="N38" i="4"/>
  <c r="N21" i="4"/>
  <c r="N14" i="4"/>
  <c r="N43" i="4" l="1"/>
  <c r="N53" i="4" s="1"/>
</calcChain>
</file>

<file path=xl/sharedStrings.xml><?xml version="1.0" encoding="utf-8"?>
<sst xmlns="http://schemas.openxmlformats.org/spreadsheetml/2006/main" count="211" uniqueCount="47">
  <si>
    <t>ОРГАНИЗАЦИИ ЗДРАВООХРАНЕНИЯ (ОЗ)</t>
  </si>
  <si>
    <r>
      <t xml:space="preserve">Пожертвования и гранты, осуществляемые в пользу ОЗ </t>
    </r>
    <r>
      <rPr>
        <i/>
        <sz val="11"/>
        <color theme="1"/>
        <rFont val="Calibri"/>
        <family val="2"/>
        <charset val="204"/>
        <scheme val="minor"/>
      </rPr>
      <t>(пункт 7.3.2)</t>
    </r>
  </si>
  <si>
    <r>
      <t xml:space="preserve">Покрытие расходов, связанных с проведением мероприятий                        </t>
    </r>
    <r>
      <rPr>
        <i/>
        <sz val="11"/>
        <color theme="1"/>
        <rFont val="Calibri"/>
        <family val="2"/>
        <charset val="204"/>
        <scheme val="minor"/>
      </rPr>
      <t>(подпункт 7.3.2.)</t>
    </r>
  </si>
  <si>
    <r>
      <t xml:space="preserve">Платежи за оказание услуг и консультирование </t>
    </r>
    <r>
      <rPr>
        <i/>
        <sz val="11"/>
        <color theme="1"/>
        <rFont val="Calibri"/>
        <family val="2"/>
        <charset val="204"/>
        <scheme val="minor"/>
      </rPr>
      <t>(подпункты 7.3.2 &amp; 7.3.3)</t>
    </r>
  </si>
  <si>
    <t>Спонсорские соглашения с ОЗ/ третьими лицами, привлеченными ОЗ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</si>
  <si>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</si>
  <si>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</si>
  <si>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</si>
  <si>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договоре</t>
  </si>
  <si>
    <t>СПЕЦИАЛИСТЫ ЗДРАВООХРАНЕНИЯ (СЗ)</t>
  </si>
  <si>
    <t>Общая сумма, относящаяся к передачам ценностей, осуществляемых в пользу таких получателей (СЗ) - подпункт 7.3.4</t>
  </si>
  <si>
    <t>Количество получателей, информация о которых раскрывается в общем виде, - подпункт 7.3.4</t>
  </si>
  <si>
    <t>не применимо</t>
  </si>
  <si>
    <t>Общая сумма, относящаяся к передачам ценностей, осуществляемых в пользу таких получателей (ОЗ) - подпункт 7.3.4</t>
  </si>
  <si>
    <t>%</t>
  </si>
  <si>
    <t>ИССЛЕДОВАНИЯ И РАЗРАБОТКИ</t>
  </si>
  <si>
    <t>ОБЩЕЕ РАСКРЫТИЕ</t>
  </si>
  <si>
    <t>Передачи ценностей в связи с проведением исследований и разработок (подпункт 7.3.6)</t>
  </si>
  <si>
    <t>сумма</t>
  </si>
  <si>
    <t xml:space="preserve">Количество получателей, информация о которых раскрывается индивидуально </t>
  </si>
  <si>
    <t>колич-во чел.</t>
  </si>
  <si>
    <t>% индивидуальных получателей от всего количества организаций здравоохранения - подпункт 7.3.4.</t>
  </si>
  <si>
    <t>% агрегированных получателей от всего количества организаций здравоохранения - подпункт 7.3.4.</t>
  </si>
  <si>
    <t>% индивидуальных получателей от всего количества специалистов здравоохранения - подпункт 7.3.4.</t>
  </si>
  <si>
    <t>% агрегированных получателей от всего количества специалистов здравоохранения - подпункт 7.3.4.</t>
  </si>
  <si>
    <r>
      <rPr>
        <b/>
        <sz val="11"/>
        <color theme="1"/>
        <rFont val="Calibri"/>
        <family val="2"/>
        <charset val="204"/>
        <scheme val="minor"/>
      </rPr>
      <t>ИТОГОВАЯ ОБЩАЯ СУММА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</si>
  <si>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ИТОГОВАЯ ОБЩАЯ СУММА</t>
  </si>
  <si>
    <t>Сумма передачи ценностей на иссл. и разработки</t>
  </si>
  <si>
    <t xml:space="preserve">ИНДИВИДУАЛЬНОЕ РАСКРЫТИЕ </t>
  </si>
  <si>
    <t>АГРЕГИРОВАННОЕ РАСКРЫТИЕ ИНФОРМАЦИИ в отношении ценностей, переданных СЗ, т.к. информация на может быть раскрыта на индивидуальной основе на закнных основаниях</t>
  </si>
  <si>
    <t>АГРЕГИРОВАННОЕ РАСКРЫТИЕ ИНФОРМАЦИИ в отношении ценностей, переданных ОЗ, т.к. информация на может быть раскрыта на индивидуальной основе на закнных основаниях</t>
  </si>
  <si>
    <t>Ассоциация ревмоортопедов</t>
  </si>
  <si>
    <t>Частное образовательное учреждение дополнительного профессионального образования "Институт общей врачебной практики"</t>
  </si>
  <si>
    <t>ООО "Исида"</t>
  </si>
  <si>
    <t>Российский национальный исследовательский медицинский университет им. Н.И. Пирогова</t>
  </si>
  <si>
    <t>Федеральное медико-биологическое агентство России</t>
  </si>
  <si>
    <t>Российское Общество скорой медицинской помощи</t>
  </si>
  <si>
    <t>Первый московский государственный медицинский университет им. И.М. Сеченова</t>
  </si>
  <si>
    <t>Национальный медицинский исследовательский центр травматологии и ортопедии имени Н.Н. Приорова</t>
  </si>
  <si>
    <t>Научно-исследовательский институт травматологии и ортопедии им. Р.Р. Вредена</t>
  </si>
  <si>
    <t>Научно-исследовательский институт ревматологии им. В.А. Насоновой</t>
  </si>
  <si>
    <t>Научно-исследовательский институт скорой помощи им. Н.В. Склифосовского</t>
  </si>
  <si>
    <t>Российская ассоциация хирургов стопы и голеностопного сустава</t>
  </si>
  <si>
    <t>Ассоциация спортивных травматологов, артроскопических и ортопедических хирургов, реабилитологов</t>
  </si>
  <si>
    <t>Региональная общественная организация "Ассоциация травматологов-ортопедов Москвы"</t>
  </si>
  <si>
    <t>Общероссийская общественная организация "Ассоциация травмотологов-ортопедов"</t>
  </si>
  <si>
    <t>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</si>
</sst>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9" fontId="0" fillId="2" borderId="1" xfId="0" applyNumberFormat="1" applyFill="1" applyBorder="1"/>
    <xf numFmtId="0" fontId="0" fillId="0" borderId="1" xfId="0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 textRotation="90" wrapText="1"/>
    </xf>
    <xf numFmtId="0" fontId="1" fillId="5" borderId="8" xfId="0" applyFont="1" applyFill="1" applyBorder="1" applyAlignment="1">
      <alignment horizontal="left" vertical="center" textRotation="90" wrapText="1"/>
    </xf>
    <xf numFmtId="0" fontId="1" fillId="5" borderId="3" xfId="0" applyFont="1" applyFill="1" applyBorder="1" applyAlignment="1">
      <alignment horizontal="left" vertical="center" textRotation="90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3" borderId="8" xfId="0" applyFont="1" applyFill="1" applyBorder="1" applyAlignment="1">
      <alignment horizontal="left" vertical="center" textRotation="90" wrapText="1"/>
    </xf>
    <xf numFmtId="0" fontId="1" fillId="3" borderId="3" xfId="0" applyFont="1" applyFill="1" applyBorder="1" applyAlignment="1">
      <alignment horizontal="left" vertical="center" textRotation="90" wrapText="1"/>
    </xf>
    <xf numFmtId="0" fontId="3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textRotation="90" wrapText="1"/>
    </xf>
    <xf numFmtId="0" fontId="1" fillId="6" borderId="8" xfId="0" applyFont="1" applyFill="1" applyBorder="1" applyAlignment="1">
      <alignment horizontal="left" vertical="center" textRotation="90" wrapText="1"/>
    </xf>
    <xf numFmtId="0" fontId="1" fillId="6" borderId="3" xfId="0" applyFont="1" applyFill="1" applyBorder="1" applyAlignment="1">
      <alignment horizontal="left" vertical="center" textRotation="90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zoomScale="80" zoomScaleNormal="80" workbookViewId="0">
      <selection activeCell="A2" sqref="A2:N52"/>
    </sheetView>
  </sheetViews>
  <sheetFormatPr defaultRowHeight="15" x14ac:dyDescent="0.25"/>
  <cols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</cols>
  <sheetData>
    <row r="1" spans="1:16" ht="2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</row>
    <row r="2" spans="1:16" ht="48.75" customHeight="1" x14ac:dyDescent="0.25">
      <c r="A2" s="36"/>
      <c r="B2" s="37"/>
      <c r="C2" s="37"/>
      <c r="D2" s="37"/>
      <c r="E2" s="37"/>
      <c r="F2" s="38"/>
      <c r="G2" s="29" t="s">
        <v>1</v>
      </c>
      <c r="H2" s="31" t="s">
        <v>2</v>
      </c>
      <c r="I2" s="32"/>
      <c r="J2" s="33"/>
      <c r="K2" s="31" t="s">
        <v>3</v>
      </c>
      <c r="L2" s="33"/>
      <c r="M2" s="34"/>
      <c r="N2" s="29" t="s">
        <v>25</v>
      </c>
      <c r="O2" s="6"/>
    </row>
    <row r="3" spans="1:16" ht="134.25" customHeight="1" x14ac:dyDescent="0.25">
      <c r="A3" s="39"/>
      <c r="B3" s="40"/>
      <c r="C3" s="40"/>
      <c r="D3" s="40"/>
      <c r="E3" s="40"/>
      <c r="F3" s="41"/>
      <c r="G3" s="30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5"/>
      <c r="N3" s="30"/>
    </row>
    <row r="4" spans="1:16" ht="32.25" customHeight="1" x14ac:dyDescent="0.3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6" ht="15" customHeight="1" x14ac:dyDescent="0.25">
      <c r="A5" s="21"/>
      <c r="B5" s="26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x14ac:dyDescent="0.25">
      <c r="A6" s="2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6" x14ac:dyDescent="0.25">
      <c r="A7" s="2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6" x14ac:dyDescent="0.25">
      <c r="A8" s="22"/>
      <c r="B8" s="25" t="s">
        <v>10</v>
      </c>
      <c r="C8" s="25"/>
      <c r="D8" s="25"/>
      <c r="E8" s="25"/>
      <c r="F8" s="25"/>
      <c r="G8" s="11" t="s">
        <v>12</v>
      </c>
      <c r="H8" s="11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3"/>
      <c r="N8" s="1"/>
    </row>
    <row r="9" spans="1:16" x14ac:dyDescent="0.25">
      <c r="A9" s="22"/>
      <c r="B9" s="25" t="s">
        <v>19</v>
      </c>
      <c r="C9" s="25"/>
      <c r="D9" s="25"/>
      <c r="E9" s="25"/>
      <c r="F9" s="25"/>
      <c r="G9" s="11" t="s">
        <v>12</v>
      </c>
      <c r="H9" s="11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3"/>
      <c r="N9" s="1"/>
    </row>
    <row r="10" spans="1:16" x14ac:dyDescent="0.25">
      <c r="A10" s="23"/>
      <c r="B10" s="25" t="s">
        <v>23</v>
      </c>
      <c r="C10" s="25"/>
      <c r="D10" s="25"/>
      <c r="E10" s="25"/>
      <c r="F10" s="25"/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3"/>
      <c r="N10" s="3"/>
    </row>
    <row r="11" spans="1:16" ht="15" customHeight="1" x14ac:dyDescent="0.25">
      <c r="A11" s="21"/>
      <c r="B11" s="26" t="s">
        <v>29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6" x14ac:dyDescent="0.25">
      <c r="A12" s="2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6" x14ac:dyDescent="0.25">
      <c r="A13" s="2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x14ac:dyDescent="0.25">
      <c r="A14" s="22"/>
      <c r="B14" s="25" t="s">
        <v>10</v>
      </c>
      <c r="C14" s="25"/>
      <c r="D14" s="25"/>
      <c r="E14" s="25"/>
      <c r="F14" s="25"/>
      <c r="G14" s="11" t="s">
        <v>12</v>
      </c>
      <c r="H14" s="11" t="s">
        <v>12</v>
      </c>
      <c r="I14" s="11" t="s">
        <v>12</v>
      </c>
      <c r="J14" s="11" t="s">
        <v>12</v>
      </c>
      <c r="K14" s="4">
        <v>402252</v>
      </c>
      <c r="L14" s="9">
        <v>60865</v>
      </c>
      <c r="M14" s="3"/>
      <c r="N14" s="8">
        <f>K14+L14</f>
        <v>463117</v>
      </c>
      <c r="P14" s="9"/>
    </row>
    <row r="15" spans="1:16" x14ac:dyDescent="0.25">
      <c r="A15" s="22"/>
      <c r="B15" s="25" t="s">
        <v>11</v>
      </c>
      <c r="C15" s="25"/>
      <c r="D15" s="25"/>
      <c r="E15" s="25"/>
      <c r="F15" s="25"/>
      <c r="G15" s="11" t="s">
        <v>12</v>
      </c>
      <c r="H15" s="11" t="s">
        <v>12</v>
      </c>
      <c r="I15" s="11" t="s">
        <v>12</v>
      </c>
      <c r="J15" s="11" t="s">
        <v>12</v>
      </c>
      <c r="K15" s="2">
        <v>9</v>
      </c>
      <c r="L15" s="2">
        <v>4</v>
      </c>
      <c r="M15" s="3"/>
      <c r="N15" s="1">
        <v>9</v>
      </c>
    </row>
    <row r="16" spans="1:16" ht="15" customHeight="1" x14ac:dyDescent="0.25">
      <c r="A16" s="23"/>
      <c r="B16" s="25" t="s">
        <v>24</v>
      </c>
      <c r="C16" s="25"/>
      <c r="D16" s="25"/>
      <c r="E16" s="25"/>
      <c r="F16" s="25"/>
      <c r="G16" s="5" t="s">
        <v>14</v>
      </c>
      <c r="H16" s="5" t="s">
        <v>14</v>
      </c>
      <c r="I16" s="5" t="s">
        <v>14</v>
      </c>
      <c r="J16" s="5">
        <v>1</v>
      </c>
      <c r="K16" s="5">
        <v>1</v>
      </c>
      <c r="L16" s="5">
        <v>0.44</v>
      </c>
      <c r="M16" s="3"/>
      <c r="N16" s="10">
        <v>1</v>
      </c>
    </row>
    <row r="17" spans="1:14" ht="30.75" customHeight="1" x14ac:dyDescent="0.3">
      <c r="A17" s="44" t="s">
        <v>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ht="15" customHeight="1" x14ac:dyDescent="0.25">
      <c r="A18" s="18"/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25">
      <c r="A19" s="1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19"/>
      <c r="B21" s="25" t="s">
        <v>45</v>
      </c>
      <c r="C21" s="25"/>
      <c r="D21" s="25"/>
      <c r="E21" s="25"/>
      <c r="F21" s="25"/>
      <c r="G21" s="4" t="s">
        <v>12</v>
      </c>
      <c r="H21" s="4">
        <v>510000</v>
      </c>
      <c r="I21" s="4" t="s">
        <v>12</v>
      </c>
      <c r="J21" s="4" t="s">
        <v>12</v>
      </c>
      <c r="K21" s="4" t="s">
        <v>12</v>
      </c>
      <c r="L21" s="4" t="s">
        <v>12</v>
      </c>
      <c r="M21" s="3"/>
      <c r="N21" s="8">
        <f>H21</f>
        <v>510000</v>
      </c>
    </row>
    <row r="22" spans="1:14" x14ac:dyDescent="0.25">
      <c r="A22" s="19"/>
      <c r="B22" s="25" t="s">
        <v>31</v>
      </c>
      <c r="C22" s="25"/>
      <c r="D22" s="25"/>
      <c r="E22" s="25"/>
      <c r="F22" s="25"/>
      <c r="G22" s="4" t="s">
        <v>12</v>
      </c>
      <c r="H22" s="4">
        <v>790000</v>
      </c>
      <c r="I22" s="4" t="s">
        <v>12</v>
      </c>
      <c r="J22" s="4" t="s">
        <v>12</v>
      </c>
      <c r="K22" s="4" t="s">
        <v>12</v>
      </c>
      <c r="L22" s="4" t="s">
        <v>12</v>
      </c>
      <c r="M22" s="3"/>
      <c r="N22" s="8">
        <f t="shared" ref="N22:N38" si="0">H22</f>
        <v>790000</v>
      </c>
    </row>
    <row r="23" spans="1:14" x14ac:dyDescent="0.25">
      <c r="A23" s="19"/>
      <c r="B23" s="25" t="s">
        <v>34</v>
      </c>
      <c r="C23" s="25"/>
      <c r="D23" s="25"/>
      <c r="E23" s="25"/>
      <c r="F23" s="25"/>
      <c r="G23" s="4" t="s">
        <v>12</v>
      </c>
      <c r="H23" s="4">
        <v>1030000</v>
      </c>
      <c r="I23" s="4" t="s">
        <v>12</v>
      </c>
      <c r="J23" s="4" t="s">
        <v>12</v>
      </c>
      <c r="K23" s="4" t="s">
        <v>12</v>
      </c>
      <c r="L23" s="4" t="s">
        <v>12</v>
      </c>
      <c r="M23" s="3"/>
      <c r="N23" s="8">
        <f t="shared" si="0"/>
        <v>1030000</v>
      </c>
    </row>
    <row r="24" spans="1:14" x14ac:dyDescent="0.25">
      <c r="A24" s="19"/>
      <c r="B24" s="25" t="s">
        <v>35</v>
      </c>
      <c r="C24" s="25"/>
      <c r="D24" s="25"/>
      <c r="E24" s="25"/>
      <c r="F24" s="25"/>
      <c r="G24" s="4" t="s">
        <v>12</v>
      </c>
      <c r="H24" s="4">
        <v>50000</v>
      </c>
      <c r="I24" s="4" t="s">
        <v>12</v>
      </c>
      <c r="J24" s="4" t="s">
        <v>12</v>
      </c>
      <c r="K24" s="4" t="s">
        <v>12</v>
      </c>
      <c r="L24" s="4" t="s">
        <v>12</v>
      </c>
      <c r="M24" s="3"/>
      <c r="N24" s="8">
        <f t="shared" si="0"/>
        <v>50000</v>
      </c>
    </row>
    <row r="25" spans="1:14" x14ac:dyDescent="0.25">
      <c r="A25" s="19"/>
      <c r="B25" s="25" t="s">
        <v>36</v>
      </c>
      <c r="C25" s="25"/>
      <c r="D25" s="25"/>
      <c r="E25" s="25"/>
      <c r="F25" s="25"/>
      <c r="G25" s="4" t="s">
        <v>12</v>
      </c>
      <c r="H25" s="4">
        <v>50000</v>
      </c>
      <c r="I25" s="4" t="s">
        <v>12</v>
      </c>
      <c r="J25" s="4" t="s">
        <v>12</v>
      </c>
      <c r="K25" s="4" t="s">
        <v>12</v>
      </c>
      <c r="L25" s="4" t="s">
        <v>12</v>
      </c>
      <c r="M25" s="3"/>
      <c r="N25" s="8">
        <f t="shared" si="0"/>
        <v>50000</v>
      </c>
    </row>
    <row r="26" spans="1:14" x14ac:dyDescent="0.25">
      <c r="A26" s="19"/>
      <c r="B26" s="25" t="s">
        <v>44</v>
      </c>
      <c r="C26" s="25"/>
      <c r="D26" s="25"/>
      <c r="E26" s="25"/>
      <c r="F26" s="25"/>
      <c r="G26" s="4" t="s">
        <v>12</v>
      </c>
      <c r="H26" s="4">
        <v>50000</v>
      </c>
      <c r="I26" s="4" t="s">
        <v>12</v>
      </c>
      <c r="J26" s="4" t="s">
        <v>12</v>
      </c>
      <c r="K26" s="4" t="s">
        <v>12</v>
      </c>
      <c r="L26" s="4" t="s">
        <v>12</v>
      </c>
      <c r="M26" s="3"/>
      <c r="N26" s="8">
        <f t="shared" si="0"/>
        <v>50000</v>
      </c>
    </row>
    <row r="27" spans="1:14" x14ac:dyDescent="0.25">
      <c r="A27" s="19"/>
      <c r="B27" s="25" t="s">
        <v>37</v>
      </c>
      <c r="C27" s="25"/>
      <c r="D27" s="25"/>
      <c r="E27" s="25"/>
      <c r="F27" s="25"/>
      <c r="G27" s="4" t="s">
        <v>12</v>
      </c>
      <c r="H27" s="4">
        <v>50000</v>
      </c>
      <c r="I27" s="4" t="s">
        <v>12</v>
      </c>
      <c r="J27" s="4" t="s">
        <v>12</v>
      </c>
      <c r="K27" s="4" t="s">
        <v>12</v>
      </c>
      <c r="L27" s="4" t="s">
        <v>12</v>
      </c>
      <c r="M27" s="3"/>
      <c r="N27" s="8">
        <f t="shared" si="0"/>
        <v>50000</v>
      </c>
    </row>
    <row r="28" spans="1:14" ht="28.5" customHeight="1" x14ac:dyDescent="0.25">
      <c r="A28" s="19"/>
      <c r="B28" s="25" t="s">
        <v>46</v>
      </c>
      <c r="C28" s="25"/>
      <c r="D28" s="25"/>
      <c r="E28" s="25"/>
      <c r="F28" s="25"/>
      <c r="G28" s="4" t="s">
        <v>12</v>
      </c>
      <c r="H28" s="4">
        <v>50000</v>
      </c>
      <c r="I28" s="4" t="s">
        <v>12</v>
      </c>
      <c r="J28" s="4" t="s">
        <v>12</v>
      </c>
      <c r="K28" s="4" t="s">
        <v>12</v>
      </c>
      <c r="L28" s="4" t="s">
        <v>12</v>
      </c>
      <c r="M28" s="3"/>
      <c r="N28" s="8">
        <f t="shared" si="0"/>
        <v>50000</v>
      </c>
    </row>
    <row r="29" spans="1:14" x14ac:dyDescent="0.25">
      <c r="A29" s="19"/>
      <c r="B29" s="25" t="s">
        <v>38</v>
      </c>
      <c r="C29" s="25"/>
      <c r="D29" s="25"/>
      <c r="E29" s="25"/>
      <c r="F29" s="25"/>
      <c r="G29" s="4" t="s">
        <v>12</v>
      </c>
      <c r="H29" s="4">
        <v>50000</v>
      </c>
      <c r="I29" s="4" t="s">
        <v>12</v>
      </c>
      <c r="J29" s="4" t="s">
        <v>12</v>
      </c>
      <c r="K29" s="4" t="s">
        <v>12</v>
      </c>
      <c r="L29" s="4" t="s">
        <v>12</v>
      </c>
      <c r="M29" s="3"/>
      <c r="N29" s="8">
        <f t="shared" si="0"/>
        <v>50000</v>
      </c>
    </row>
    <row r="30" spans="1:14" x14ac:dyDescent="0.25">
      <c r="A30" s="19"/>
      <c r="B30" s="25" t="s">
        <v>39</v>
      </c>
      <c r="C30" s="25"/>
      <c r="D30" s="25"/>
      <c r="E30" s="25"/>
      <c r="F30" s="25"/>
      <c r="G30" s="4" t="s">
        <v>12</v>
      </c>
      <c r="H30" s="4">
        <v>50000</v>
      </c>
      <c r="I30" s="4" t="s">
        <v>12</v>
      </c>
      <c r="J30" s="4" t="s">
        <v>12</v>
      </c>
      <c r="K30" s="4" t="s">
        <v>12</v>
      </c>
      <c r="L30" s="4" t="s">
        <v>12</v>
      </c>
      <c r="M30" s="3"/>
      <c r="N30" s="8">
        <f t="shared" si="0"/>
        <v>50000</v>
      </c>
    </row>
    <row r="31" spans="1:14" x14ac:dyDescent="0.25">
      <c r="A31" s="19"/>
      <c r="B31" s="25" t="s">
        <v>40</v>
      </c>
      <c r="C31" s="25"/>
      <c r="D31" s="25"/>
      <c r="E31" s="25"/>
      <c r="F31" s="25"/>
      <c r="G31" s="4" t="s">
        <v>12</v>
      </c>
      <c r="H31" s="4">
        <v>50000</v>
      </c>
      <c r="I31" s="4" t="s">
        <v>12</v>
      </c>
      <c r="J31" s="4" t="s">
        <v>12</v>
      </c>
      <c r="K31" s="4" t="s">
        <v>12</v>
      </c>
      <c r="L31" s="4" t="s">
        <v>12</v>
      </c>
      <c r="M31" s="3"/>
      <c r="N31" s="8">
        <f t="shared" si="0"/>
        <v>50000</v>
      </c>
    </row>
    <row r="32" spans="1:14" x14ac:dyDescent="0.25">
      <c r="A32" s="19"/>
      <c r="B32" s="25" t="s">
        <v>41</v>
      </c>
      <c r="C32" s="25"/>
      <c r="D32" s="25"/>
      <c r="E32" s="25"/>
      <c r="F32" s="25"/>
      <c r="G32" s="4" t="s">
        <v>12</v>
      </c>
      <c r="H32" s="4">
        <v>50000</v>
      </c>
      <c r="I32" s="4" t="s">
        <v>12</v>
      </c>
      <c r="J32" s="4" t="s">
        <v>12</v>
      </c>
      <c r="K32" s="4" t="s">
        <v>12</v>
      </c>
      <c r="L32" s="4" t="s">
        <v>12</v>
      </c>
      <c r="M32" s="3"/>
      <c r="N32" s="8">
        <f t="shared" si="0"/>
        <v>50000</v>
      </c>
    </row>
    <row r="33" spans="1:14" x14ac:dyDescent="0.25">
      <c r="A33" s="19"/>
      <c r="B33" s="25" t="s">
        <v>42</v>
      </c>
      <c r="C33" s="25"/>
      <c r="D33" s="25"/>
      <c r="E33" s="25"/>
      <c r="F33" s="25"/>
      <c r="G33" s="4" t="s">
        <v>12</v>
      </c>
      <c r="H33" s="4">
        <v>50000</v>
      </c>
      <c r="I33" s="4" t="s">
        <v>12</v>
      </c>
      <c r="J33" s="4" t="s">
        <v>12</v>
      </c>
      <c r="K33" s="4" t="s">
        <v>12</v>
      </c>
      <c r="L33" s="4" t="s">
        <v>12</v>
      </c>
      <c r="M33" s="3"/>
      <c r="N33" s="8">
        <f t="shared" si="0"/>
        <v>50000</v>
      </c>
    </row>
    <row r="34" spans="1:14" x14ac:dyDescent="0.25">
      <c r="A34" s="19"/>
      <c r="B34" s="25" t="s">
        <v>43</v>
      </c>
      <c r="C34" s="25"/>
      <c r="D34" s="25"/>
      <c r="E34" s="25"/>
      <c r="F34" s="25"/>
      <c r="G34" s="4" t="s">
        <v>12</v>
      </c>
      <c r="H34" s="4">
        <v>50000</v>
      </c>
      <c r="I34" s="4" t="s">
        <v>12</v>
      </c>
      <c r="J34" s="4" t="s">
        <v>12</v>
      </c>
      <c r="K34" s="4" t="s">
        <v>12</v>
      </c>
      <c r="L34" s="4" t="s">
        <v>12</v>
      </c>
      <c r="M34" s="3"/>
      <c r="N34" s="8">
        <f t="shared" si="0"/>
        <v>50000</v>
      </c>
    </row>
    <row r="35" spans="1:14" x14ac:dyDescent="0.25">
      <c r="A35" s="19"/>
      <c r="B35" s="25" t="s">
        <v>32</v>
      </c>
      <c r="C35" s="25"/>
      <c r="D35" s="25"/>
      <c r="E35" s="25"/>
      <c r="F35" s="25"/>
      <c r="G35" s="4" t="s">
        <v>12</v>
      </c>
      <c r="H35" s="4">
        <v>105000</v>
      </c>
      <c r="I35" s="4" t="s">
        <v>12</v>
      </c>
      <c r="J35" s="4" t="s">
        <v>12</v>
      </c>
      <c r="K35" s="4" t="s">
        <v>12</v>
      </c>
      <c r="L35" s="4" t="s">
        <v>12</v>
      </c>
      <c r="M35" s="3"/>
      <c r="N35" s="8">
        <f t="shared" ref="N35:N36" si="1">H35</f>
        <v>105000</v>
      </c>
    </row>
    <row r="36" spans="1:14" x14ac:dyDescent="0.25">
      <c r="A36" s="19"/>
      <c r="B36" s="25" t="s">
        <v>33</v>
      </c>
      <c r="C36" s="25"/>
      <c r="D36" s="25"/>
      <c r="E36" s="25"/>
      <c r="F36" s="25"/>
      <c r="G36" s="4" t="s">
        <v>12</v>
      </c>
      <c r="H36" s="4">
        <v>25000</v>
      </c>
      <c r="I36" s="4" t="s">
        <v>12</v>
      </c>
      <c r="J36" s="4" t="s">
        <v>12</v>
      </c>
      <c r="K36" s="4" t="s">
        <v>12</v>
      </c>
      <c r="L36" s="4" t="s">
        <v>12</v>
      </c>
      <c r="M36" s="3"/>
      <c r="N36" s="8">
        <f t="shared" si="1"/>
        <v>25000</v>
      </c>
    </row>
    <row r="37" spans="1:14" x14ac:dyDescent="0.25">
      <c r="A37" s="19"/>
      <c r="B37" s="25" t="s">
        <v>13</v>
      </c>
      <c r="C37" s="25"/>
      <c r="D37" s="25"/>
      <c r="E37" s="25"/>
      <c r="F37" s="25"/>
      <c r="G37" s="4">
        <f>SUM(G21:G36)</f>
        <v>0</v>
      </c>
      <c r="H37" s="4">
        <f>SUM(H21:H36)</f>
        <v>3010000</v>
      </c>
      <c r="I37" s="4">
        <f t="shared" ref="I37:L37" si="2">SUM(I21:I36)</f>
        <v>0</v>
      </c>
      <c r="J37" s="4">
        <f t="shared" si="2"/>
        <v>0</v>
      </c>
      <c r="K37" s="4">
        <f t="shared" si="2"/>
        <v>0</v>
      </c>
      <c r="L37" s="4">
        <f t="shared" si="2"/>
        <v>0</v>
      </c>
      <c r="M37" s="3"/>
      <c r="N37" s="8">
        <f t="shared" si="0"/>
        <v>3010000</v>
      </c>
    </row>
    <row r="38" spans="1:14" x14ac:dyDescent="0.25">
      <c r="A38" s="19"/>
      <c r="B38" s="25" t="s">
        <v>19</v>
      </c>
      <c r="C38" s="25"/>
      <c r="D38" s="25"/>
      <c r="E38" s="25"/>
      <c r="F38" s="25"/>
      <c r="G38" s="2" t="s">
        <v>12</v>
      </c>
      <c r="H38" s="2">
        <v>16</v>
      </c>
      <c r="I38" s="2" t="s">
        <v>12</v>
      </c>
      <c r="J38" s="2" t="s">
        <v>12</v>
      </c>
      <c r="K38" s="2" t="s">
        <v>12</v>
      </c>
      <c r="L38" s="2" t="s">
        <v>12</v>
      </c>
      <c r="M38" s="3"/>
      <c r="N38" s="8">
        <f t="shared" si="0"/>
        <v>16</v>
      </c>
    </row>
    <row r="39" spans="1:14" x14ac:dyDescent="0.25">
      <c r="A39" s="20"/>
      <c r="B39" s="25" t="s">
        <v>21</v>
      </c>
      <c r="C39" s="25"/>
      <c r="D39" s="25"/>
      <c r="E39" s="25"/>
      <c r="F39" s="25"/>
      <c r="G39" s="2" t="s">
        <v>14</v>
      </c>
      <c r="H39" s="7">
        <v>1</v>
      </c>
      <c r="I39" s="5" t="s">
        <v>14</v>
      </c>
      <c r="J39" s="5" t="s">
        <v>14</v>
      </c>
      <c r="K39" s="5" t="s">
        <v>14</v>
      </c>
      <c r="L39" s="5" t="s">
        <v>14</v>
      </c>
      <c r="M39" s="3"/>
      <c r="N39" s="10">
        <v>1</v>
      </c>
    </row>
    <row r="40" spans="1:14" ht="15" customHeight="1" x14ac:dyDescent="0.25">
      <c r="A40" s="18"/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x14ac:dyDescent="0.25">
      <c r="A41" s="1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1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19"/>
      <c r="B43" s="25" t="s">
        <v>13</v>
      </c>
      <c r="C43" s="25"/>
      <c r="D43" s="25"/>
      <c r="E43" s="25"/>
      <c r="F43" s="25"/>
      <c r="G43" s="2" t="s">
        <v>12</v>
      </c>
      <c r="H43" s="2">
        <v>16</v>
      </c>
      <c r="I43" s="2" t="s">
        <v>12</v>
      </c>
      <c r="J43" s="2" t="s">
        <v>12</v>
      </c>
      <c r="K43" s="2" t="s">
        <v>12</v>
      </c>
      <c r="L43" s="2" t="s">
        <v>12</v>
      </c>
      <c r="M43" s="3"/>
      <c r="N43" s="8" t="str">
        <f>K43</f>
        <v>не применимо</v>
      </c>
    </row>
    <row r="44" spans="1:14" x14ac:dyDescent="0.25">
      <c r="A44" s="19"/>
      <c r="B44" s="25" t="s">
        <v>11</v>
      </c>
      <c r="C44" s="25"/>
      <c r="D44" s="25"/>
      <c r="E44" s="25"/>
      <c r="F44" s="25"/>
      <c r="G44" s="2" t="s">
        <v>12</v>
      </c>
      <c r="H44" s="2">
        <v>16</v>
      </c>
      <c r="I44" s="2" t="s">
        <v>12</v>
      </c>
      <c r="J44" s="2" t="s">
        <v>12</v>
      </c>
      <c r="K44" s="2" t="s">
        <v>12</v>
      </c>
      <c r="L44" s="2" t="s">
        <v>12</v>
      </c>
      <c r="M44" s="3"/>
      <c r="N44" s="8" t="str">
        <f>K44</f>
        <v>не применимо</v>
      </c>
    </row>
    <row r="45" spans="1:14" ht="15" customHeight="1" x14ac:dyDescent="0.25">
      <c r="A45" s="20"/>
      <c r="B45" s="25" t="s">
        <v>22</v>
      </c>
      <c r="C45" s="25"/>
      <c r="D45" s="25"/>
      <c r="E45" s="25"/>
      <c r="F45" s="25"/>
      <c r="G45" s="2" t="s">
        <v>14</v>
      </c>
      <c r="H45" s="7" t="s">
        <v>14</v>
      </c>
      <c r="I45" s="5" t="s">
        <v>14</v>
      </c>
      <c r="J45" s="5" t="s">
        <v>14</v>
      </c>
      <c r="K45" s="5" t="s">
        <v>14</v>
      </c>
      <c r="L45" s="5" t="s">
        <v>14</v>
      </c>
      <c r="M45" s="3"/>
      <c r="N45" s="3"/>
    </row>
    <row r="46" spans="1:14" ht="33" customHeight="1" x14ac:dyDescent="0.3">
      <c r="A46" s="15" t="s">
        <v>15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5" customHeight="1" x14ac:dyDescent="0.25">
      <c r="A47" s="52"/>
      <c r="B47" s="47" t="s">
        <v>16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x14ac:dyDescent="0.25">
      <c r="A48" s="5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6" x14ac:dyDescent="0.25">
      <c r="A49" s="53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6" ht="15" customHeight="1" x14ac:dyDescent="0.25">
      <c r="A50" s="53"/>
      <c r="B50" s="48" t="s">
        <v>17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 t="s">
        <v>27</v>
      </c>
      <c r="N50" s="55" t="s">
        <v>12</v>
      </c>
    </row>
    <row r="51" spans="1:16" x14ac:dyDescent="0.25">
      <c r="A51" s="53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50"/>
      <c r="N51" s="56"/>
    </row>
    <row r="52" spans="1:16" x14ac:dyDescent="0.25">
      <c r="A52" s="5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51"/>
      <c r="N52" s="57"/>
    </row>
    <row r="53" spans="1:16" x14ac:dyDescent="0.25">
      <c r="N53" s="42" t="e">
        <f>N14+N43</f>
        <v>#VALUE!</v>
      </c>
    </row>
    <row r="54" spans="1:16" x14ac:dyDescent="0.25">
      <c r="N54" s="43"/>
      <c r="P54" s="6"/>
    </row>
    <row r="55" spans="1:16" x14ac:dyDescent="0.25">
      <c r="N55" s="43"/>
    </row>
  </sheetData>
  <sheetProtection algorithmName="SHA-512" hashValue="ASYHSIFkSGvU2mgFGM9/bq3RSePQh9C9pDIBAV7KaD5GMswwghQ6Brj+KbgpD9v6DqU9I9kx0RkgGSz+xLuzYg==" saltValue="WatXJjIxAXldo3TGcnjoLQ==" spinCount="100000" sheet="1" objects="1" scenarios="1"/>
  <mergeCells count="53">
    <mergeCell ref="B29:F29"/>
    <mergeCell ref="B35:F35"/>
    <mergeCell ref="B23:F23"/>
    <mergeCell ref="B24:F24"/>
    <mergeCell ref="B25:F25"/>
    <mergeCell ref="B26:F26"/>
    <mergeCell ref="B27:F27"/>
    <mergeCell ref="B28:F28"/>
    <mergeCell ref="B30:F30"/>
    <mergeCell ref="B31:F31"/>
    <mergeCell ref="B32:F32"/>
    <mergeCell ref="B33:F33"/>
    <mergeCell ref="B34:F34"/>
    <mergeCell ref="N53:N55"/>
    <mergeCell ref="B43:F43"/>
    <mergeCell ref="B44:F44"/>
    <mergeCell ref="B45:F45"/>
    <mergeCell ref="B5:N7"/>
    <mergeCell ref="B8:F8"/>
    <mergeCell ref="B9:F9"/>
    <mergeCell ref="B40:N42"/>
    <mergeCell ref="A17:N17"/>
    <mergeCell ref="B10:F10"/>
    <mergeCell ref="B47:N49"/>
    <mergeCell ref="B50:L52"/>
    <mergeCell ref="M50:M52"/>
    <mergeCell ref="A47:A52"/>
    <mergeCell ref="N50:N52"/>
    <mergeCell ref="B36:F36"/>
    <mergeCell ref="A1:K1"/>
    <mergeCell ref="L1:N1"/>
    <mergeCell ref="G2:G3"/>
    <mergeCell ref="H2:J2"/>
    <mergeCell ref="K2:L2"/>
    <mergeCell ref="M2:M3"/>
    <mergeCell ref="N2:N3"/>
    <mergeCell ref="A2:F3"/>
    <mergeCell ref="A4:N4"/>
    <mergeCell ref="A46:N46"/>
    <mergeCell ref="A40:A45"/>
    <mergeCell ref="A18:A39"/>
    <mergeCell ref="A5:A10"/>
    <mergeCell ref="B18:N20"/>
    <mergeCell ref="B37:F37"/>
    <mergeCell ref="B38:F38"/>
    <mergeCell ref="B39:F39"/>
    <mergeCell ref="A11:A16"/>
    <mergeCell ref="B11:N13"/>
    <mergeCell ref="B14:F14"/>
    <mergeCell ref="B15:F15"/>
    <mergeCell ref="B16:F16"/>
    <mergeCell ref="B21:F21"/>
    <mergeCell ref="B22:F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188-AC70-4C16-894E-90FABA685DF8}">
  <dimension ref="A1:P12"/>
  <sheetViews>
    <sheetView tabSelected="1" zoomScale="85" zoomScaleNormal="85" workbookViewId="0">
      <selection activeCell="L25" sqref="L25"/>
    </sheetView>
  </sheetViews>
  <sheetFormatPr defaultRowHeight="15" x14ac:dyDescent="0.25"/>
  <cols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</cols>
  <sheetData>
    <row r="1" spans="1:16" ht="2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</row>
    <row r="2" spans="1:16" x14ac:dyDescent="0.25">
      <c r="A2" s="36"/>
      <c r="B2" s="37"/>
      <c r="C2" s="37"/>
      <c r="D2" s="37"/>
      <c r="E2" s="37"/>
      <c r="F2" s="38"/>
      <c r="G2" s="29" t="s">
        <v>1</v>
      </c>
      <c r="H2" s="31" t="s">
        <v>2</v>
      </c>
      <c r="I2" s="32"/>
      <c r="J2" s="33"/>
      <c r="K2" s="31" t="s">
        <v>3</v>
      </c>
      <c r="L2" s="33"/>
      <c r="M2" s="34"/>
      <c r="N2" s="29" t="s">
        <v>25</v>
      </c>
      <c r="O2" s="6"/>
    </row>
    <row r="3" spans="1:16" ht="135" x14ac:dyDescent="0.25">
      <c r="A3" s="39"/>
      <c r="B3" s="40"/>
      <c r="C3" s="40"/>
      <c r="D3" s="40"/>
      <c r="E3" s="40"/>
      <c r="F3" s="41"/>
      <c r="G3" s="30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5"/>
      <c r="N3" s="30"/>
    </row>
    <row r="4" spans="1:16" ht="15" customHeight="1" x14ac:dyDescent="0.25">
      <c r="A4" s="21"/>
      <c r="B4" s="26" t="s">
        <v>29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6" x14ac:dyDescent="0.25">
      <c r="A5" s="2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x14ac:dyDescent="0.25">
      <c r="A6" s="2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6" x14ac:dyDescent="0.25">
      <c r="A7" s="22"/>
      <c r="B7" s="25" t="s">
        <v>10</v>
      </c>
      <c r="C7" s="25"/>
      <c r="D7" s="25"/>
      <c r="E7" s="25"/>
      <c r="F7" s="25"/>
      <c r="G7" s="3" t="s">
        <v>12</v>
      </c>
      <c r="H7" s="3" t="s">
        <v>12</v>
      </c>
      <c r="I7" s="4" t="s">
        <v>18</v>
      </c>
      <c r="J7" s="4" t="s">
        <v>18</v>
      </c>
      <c r="K7" s="4" t="s">
        <v>18</v>
      </c>
      <c r="L7" s="4" t="s">
        <v>18</v>
      </c>
      <c r="M7" s="3"/>
      <c r="N7" s="1"/>
    </row>
    <row r="8" spans="1:16" x14ac:dyDescent="0.25">
      <c r="A8" s="22"/>
      <c r="B8" s="25" t="s">
        <v>11</v>
      </c>
      <c r="C8" s="25"/>
      <c r="D8" s="25"/>
      <c r="E8" s="25"/>
      <c r="F8" s="25"/>
      <c r="G8" s="3" t="s">
        <v>12</v>
      </c>
      <c r="H8" s="3" t="s">
        <v>12</v>
      </c>
      <c r="I8" s="2" t="s">
        <v>20</v>
      </c>
      <c r="J8" s="2" t="s">
        <v>20</v>
      </c>
      <c r="K8" s="2" t="s">
        <v>20</v>
      </c>
      <c r="L8" s="2" t="s">
        <v>20</v>
      </c>
      <c r="M8" s="3"/>
      <c r="N8" s="1"/>
    </row>
    <row r="9" spans="1:16" ht="15" customHeight="1" x14ac:dyDescent="0.25">
      <c r="A9" s="23"/>
      <c r="B9" s="25" t="s">
        <v>24</v>
      </c>
      <c r="C9" s="25"/>
      <c r="D9" s="25"/>
      <c r="E9" s="25"/>
      <c r="F9" s="25"/>
      <c r="G9" s="3" t="s">
        <v>12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>
        <v>0</v>
      </c>
    </row>
    <row r="10" spans="1:16" x14ac:dyDescent="0.25">
      <c r="N10" s="42" t="s">
        <v>26</v>
      </c>
    </row>
    <row r="11" spans="1:16" x14ac:dyDescent="0.25">
      <c r="N11" s="43"/>
      <c r="P11" s="6"/>
    </row>
    <row r="12" spans="1:16" x14ac:dyDescent="0.25">
      <c r="N12" s="43"/>
    </row>
  </sheetData>
  <sheetProtection algorithmName="SHA-512" hashValue="qV1fF1jnTeQ1tMmvhCpbNMMPCseJ2bK9XUx0Wh36onyfEOYPrDlC+q8XZB8hA2muh54Ea5yc0ZG071chSuQqjg==" saltValue="IAMOwS64SH7WBtLlsBzI8Q==" spinCount="100000" sheet="1" objects="1" scenarios="1"/>
  <mergeCells count="14">
    <mergeCell ref="N10:N12"/>
    <mergeCell ref="A4:A9"/>
    <mergeCell ref="B4:N6"/>
    <mergeCell ref="B7:F7"/>
    <mergeCell ref="B8:F8"/>
    <mergeCell ref="B9:F9"/>
    <mergeCell ref="A1:K1"/>
    <mergeCell ref="L1:N1"/>
    <mergeCell ref="A2:F3"/>
    <mergeCell ref="G2:G3"/>
    <mergeCell ref="H2:J2"/>
    <mergeCell ref="K2:L2"/>
    <mergeCell ref="M2:M3"/>
    <mergeCell ref="N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по раскрытию</vt:lpstr>
      <vt:lpstr>Таблица по раскрытию (2)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Vinter</dc:creator>
  <cp:lastModifiedBy>Евгений Букин</cp:lastModifiedBy>
  <cp:lastPrinted>2019-06-11T08:56:47Z</cp:lastPrinted>
  <dcterms:created xsi:type="dcterms:W3CDTF">2016-07-08T08:56:37Z</dcterms:created>
  <dcterms:modified xsi:type="dcterms:W3CDTF">2019-06-11T11:13:53Z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